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210" windowWidth="19080" windowHeight="6615"/>
  </bookViews>
  <sheets>
    <sheet name="Hoja1" sheetId="1" r:id="rId1"/>
    <sheet name="Hoja2" sheetId="2" r:id="rId2"/>
    <sheet name="Hoja3" sheetId="3" r:id="rId3"/>
  </sheets>
  <definedNames>
    <definedName name="_xlnm.Print_Area" localSheetId="0">Hoja1!$B$5:$H$107</definedName>
    <definedName name="LISTA">Hoja1!#REF!</definedName>
  </definedNames>
  <calcPr calcId="125725"/>
</workbook>
</file>

<file path=xl/calcChain.xml><?xml version="1.0" encoding="utf-8"?>
<calcChain xmlns="http://schemas.openxmlformats.org/spreadsheetml/2006/main">
  <c r="G91" i="1"/>
  <c r="H90" s="1"/>
  <c r="G27"/>
  <c r="G71"/>
  <c r="G79"/>
  <c r="G78"/>
  <c r="G70"/>
  <c r="G29"/>
  <c r="G11"/>
  <c r="G13"/>
  <c r="G18"/>
  <c r="G20"/>
  <c r="G22"/>
  <c r="G24"/>
  <c r="G26"/>
  <c r="G32"/>
  <c r="G39"/>
  <c r="H37" s="1"/>
  <c r="G68"/>
  <c r="G69"/>
  <c r="G76"/>
  <c r="G85"/>
  <c r="G96"/>
  <c r="H96" s="1"/>
  <c r="H48"/>
  <c r="H84"/>
  <c r="H10" l="1"/>
  <c r="H67"/>
  <c r="H75"/>
  <c r="G99"/>
  <c r="H99" l="1"/>
</calcChain>
</file>

<file path=xl/sharedStrings.xml><?xml version="1.0" encoding="utf-8"?>
<sst xmlns="http://schemas.openxmlformats.org/spreadsheetml/2006/main" count="120" uniqueCount="87">
  <si>
    <t>m²</t>
  </si>
  <si>
    <t>I.V.A. (Impuesto al Valor Agregado): 21% No incluido</t>
  </si>
  <si>
    <t>Armado, Desarme y Fletes: Incluidos.</t>
  </si>
  <si>
    <t>Rotura, robo o destrucción del material: 3 veces el valor del alquiler.</t>
  </si>
  <si>
    <t>Por ANSELMI INDUSTRIA PUBLICITARIA S.A.C.I.</t>
  </si>
  <si>
    <t>PA-01</t>
  </si>
  <si>
    <t>BA-01</t>
  </si>
  <si>
    <t>MO-16</t>
  </si>
  <si>
    <t>COD</t>
  </si>
  <si>
    <t>DESCRIPCION</t>
  </si>
  <si>
    <t>c/u</t>
  </si>
  <si>
    <t>ml</t>
  </si>
  <si>
    <t>Panel Blanco H: 2.50 m</t>
  </si>
  <si>
    <t>EQUIPAMIENTO</t>
  </si>
  <si>
    <t>CONSIDERACIONES</t>
  </si>
  <si>
    <t>PRECIO</t>
  </si>
  <si>
    <t>CANT.</t>
  </si>
  <si>
    <t>UNIDAD</t>
  </si>
  <si>
    <t>PARCIAL</t>
  </si>
  <si>
    <t>GRAFICA</t>
  </si>
  <si>
    <t>Cartel Banderita 0.70 m x 0.30 m en PVC. Con gráfica en vinilo de corte, con letra normalizada.</t>
  </si>
  <si>
    <t>KT-01</t>
  </si>
  <si>
    <t>SB-01</t>
  </si>
  <si>
    <t>Arq. Paola Anselmi</t>
  </si>
  <si>
    <t>paola@anselmi.com</t>
  </si>
  <si>
    <t>INFRAESTRUCTURA BASICA</t>
  </si>
  <si>
    <t>PANELERIA DIVISORIA</t>
  </si>
  <si>
    <t>GENERAL</t>
  </si>
  <si>
    <t>SUBTOTAL</t>
  </si>
  <si>
    <t>PANELERIA DE CIERRE</t>
  </si>
  <si>
    <t>MLL-14</t>
  </si>
  <si>
    <t>Mesada llenado de formularios, de 1.00m x 0.50m Altura 1.00m</t>
  </si>
  <si>
    <t>Stand Básico, incluye:
Dintel perimetral
Iluminación en base a 50w/m² 
1 tomacorrientes por expositor.</t>
  </si>
  <si>
    <t>STANDS COMPLETOS</t>
  </si>
  <si>
    <t>BANNERS AEREOS</t>
  </si>
  <si>
    <t>Banners de 1,20m x 2,40m</t>
  </si>
  <si>
    <t xml:space="preserve"> VER LISTADO</t>
  </si>
  <si>
    <t xml:space="preserve"> EQUIPAMIENTO</t>
  </si>
  <si>
    <t xml:space="preserve"> GRAFICA</t>
  </si>
  <si>
    <t xml:space="preserve"> STAND BASICO</t>
  </si>
  <si>
    <t>Gráfica en vinilo sobre las cenefas 
Texto blanco sobre cenefa negra</t>
  </si>
  <si>
    <t>INFRAESTRUCTURA E ILUMINACION</t>
  </si>
  <si>
    <t xml:space="preserve"> PABELLON 1</t>
  </si>
  <si>
    <t>Armado por modulo de 1.00 de ancho. Cada modulo contiene 1 mostrador, cenefa altura 2.50m. Placas de fondo. En paneleria simil haya y negra. Estimamos 6.00ml. 
Con iluminación y tomacorrientes necesarios</t>
  </si>
  <si>
    <t xml:space="preserve"> AUDITORIO</t>
  </si>
  <si>
    <t>Armado por modulo de 1.00 de ancho. Cada modulo contiene 1 mostrador, cenefa altura 2.50m. Placas de fondo. En paneleria simil haya y negra. Estimamos 4.00ml. 
Con iluminación y tomacorrientes necesarios</t>
  </si>
  <si>
    <t>Sillas altas</t>
  </si>
  <si>
    <t>ACREDITACIONES</t>
  </si>
  <si>
    <t xml:space="preserve">Equipamiento Stand: 1 Escritorio - 3 sillas </t>
  </si>
  <si>
    <t>EQUIPAMIENTO SALA AUDITORIO</t>
  </si>
  <si>
    <t xml:space="preserve"> ml</t>
  </si>
  <si>
    <t xml:space="preserve"> MASTILES COSTA SALGUERO</t>
  </si>
  <si>
    <t>Medida 16.00 x 3.00m
Con bastidores de lona impresa tensada. 
Colocacion y desarme</t>
  </si>
  <si>
    <t>CARTEL PORTADA SALGUERO</t>
  </si>
  <si>
    <t>GRAFICA EN PISO</t>
  </si>
  <si>
    <t>En vinilo impreso alto transito, para colocar sobre alfombra 1,00 x 1,00</t>
  </si>
  <si>
    <t>CARTEL PODIO</t>
  </si>
  <si>
    <t>PVC 0.40m x 0.40m  con impresión</t>
  </si>
  <si>
    <t>STAND EMMA FIORENTINO - PRENSA</t>
  </si>
  <si>
    <t>m2</t>
  </si>
  <si>
    <t>STAND CAIP</t>
  </si>
  <si>
    <r>
      <rPr>
        <b/>
        <sz val="12"/>
        <color theme="1"/>
        <rFont val="Calibri"/>
        <family val="2"/>
        <scheme val="minor"/>
      </rPr>
      <t xml:space="preserve">  Presupuesto total </t>
    </r>
    <r>
      <rPr>
        <sz val="11"/>
        <color theme="1"/>
        <rFont val="Calibri"/>
        <family val="2"/>
        <scheme val="minor"/>
      </rPr>
      <t xml:space="preserve">
   IVA no incluido</t>
    </r>
  </si>
  <si>
    <t xml:space="preserve">Realizado con bastidor  y lona tensada, medidas 8.00m x 2.50m (apoya sobre la tarima) con la lona impresa 
</t>
  </si>
  <si>
    <t>BASTIDOR FONDO ORADORES PARA AUDITORIO</t>
  </si>
  <si>
    <t>CARTEL BOLETERIA</t>
  </si>
  <si>
    <t>Medida 1,40 x 3,70 con colocacion y desarme</t>
  </si>
  <si>
    <t>PVC con gráfica Boleteria exterior 50 x 60cm</t>
  </si>
  <si>
    <t xml:space="preserve"> INTENDENCIA - LIMPIEZA</t>
  </si>
  <si>
    <t>1 Escritorio y 3 sillas para c/u</t>
  </si>
  <si>
    <t>u.</t>
  </si>
  <si>
    <t>Según requerimiento y RENDERS adjuntos. 
Incluye paneles, puertas, vidrios.
Equipamiento e iluminación. Alfombra al piso.
No incluye Audio-Videombra</t>
  </si>
  <si>
    <t>Escalon con BARANDA</t>
  </si>
  <si>
    <t>GRAFICA IMPRESA</t>
  </si>
  <si>
    <t>9 paneles de 1.00m x 2.50m</t>
  </si>
  <si>
    <t>2 graficas en los mostradores 0.70m x 1.00m</t>
  </si>
  <si>
    <t>CARTEL PARA PODIO:
PVC 0.40m x 0.40m  con impresión</t>
  </si>
  <si>
    <t>PLANO:</t>
  </si>
  <si>
    <t>Plano en placa apaisada de 2.00m x 1.00m 
(colocado en Sala de Ventas)</t>
  </si>
  <si>
    <t>Blancas</t>
  </si>
  <si>
    <t>Tarima altura 0,30m de 6.00m x 3.00m alfombrada.</t>
  </si>
  <si>
    <r>
      <t xml:space="preserve">Según requerimiento y RENDERS adjuntos
Stand de 60m2 (30m2 cada uno) Incluye infraestructura en placas haya/negro.
Gráfica en vinilo de corte en cenefas. 
Alfombramiento. Iluminación.  (SIN plantas)
Equipamiento:
Stand EMMA: 2 escritorios - 6 sillas - Mostrador con puertas - Deposito 1x2 - 4 estantes 
PRENSA: 3 mesas redondas - 9 sillas - Paneles simil haya y paneles vidriados - Estantes alrededor para revistas. 
</t>
    </r>
    <r>
      <rPr>
        <b/>
        <sz val="11"/>
        <color rgb="FFC00000"/>
        <rFont val="Calibri"/>
        <family val="2"/>
        <scheme val="minor"/>
      </rPr>
      <t>Adicional: 1 puerta - SIN CARGO</t>
    </r>
  </si>
  <si>
    <t>SALA DE VENTAS H-15A y AT. AL EXPOSITOR H-15B</t>
  </si>
  <si>
    <t>Infraestructura en placas haya/negro.
Gráfica en vinilo de corte en cenefa. 
Alfombramiento. Iluminación. 
Equipamiento.  (SIN plantas)
Ver renders adjuntos</t>
  </si>
  <si>
    <t>ARGENPLAS 2018</t>
  </si>
  <si>
    <t>no llevan paneles divisorios.</t>
  </si>
  <si>
    <t xml:space="preserve">Sillas altas
</t>
  </si>
  <si>
    <t xml:space="preserve">Mesas para armar auditorio, en placas blancas 0.50m de profundidad (sobretapa) por metro lineal. 
</t>
  </si>
</sst>
</file>

<file path=xl/styles.xml><?xml version="1.0" encoding="utf-8"?>
<styleSheet xmlns="http://schemas.openxmlformats.org/spreadsheetml/2006/main">
  <numFmts count="3">
    <numFmt numFmtId="164" formatCode="#,##0.00_ ;[Red]\-#,##0.00\ "/>
    <numFmt numFmtId="165" formatCode="&quot;$&quot;\ #,##0.00"/>
    <numFmt numFmtId="166" formatCode="&quot;$&quot;#,##0.00"/>
  </numFmts>
  <fonts count="22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4"/>
      <color theme="0"/>
      <name val="Calibri"/>
      <family val="2"/>
      <scheme val="minor"/>
    </font>
    <font>
      <u/>
      <sz val="10"/>
      <color theme="10"/>
      <name val="Arial"/>
      <family val="2"/>
    </font>
    <font>
      <b/>
      <sz val="1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195">
    <xf numFmtId="0" fontId="0" fillId="0" borderId="0" xfId="0"/>
    <xf numFmtId="0" fontId="0" fillId="0" borderId="0" xfId="0" applyFont="1" applyAlignment="1">
      <alignment horizontal="center" vertical="center"/>
    </xf>
    <xf numFmtId="4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164" fontId="0" fillId="0" borderId="0" xfId="0" applyNumberFormat="1" applyFont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left" vertical="center" wrapText="1"/>
    </xf>
    <xf numFmtId="0" fontId="0" fillId="0" borderId="0" xfId="0" applyFont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Font="1" applyBorder="1" applyAlignment="1">
      <alignment horizontal="center" vertical="center" wrapText="1"/>
    </xf>
    <xf numFmtId="4" fontId="0" fillId="0" borderId="0" xfId="0" applyNumberFormat="1" applyFont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4" fontId="0" fillId="0" borderId="10" xfId="0" applyNumberFormat="1" applyFont="1" applyFill="1" applyBorder="1" applyAlignment="1">
      <alignment horizontal="center" vertical="center"/>
    </xf>
    <xf numFmtId="0" fontId="10" fillId="0" borderId="7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 wrapText="1"/>
    </xf>
    <xf numFmtId="4" fontId="0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0" xfId="0" applyFont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164" fontId="0" fillId="0" borderId="0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right" vertical="center"/>
    </xf>
    <xf numFmtId="0" fontId="12" fillId="0" borderId="10" xfId="1" applyFont="1" applyFill="1" applyBorder="1" applyAlignment="1" applyProtection="1">
      <alignment horizontal="right" vertical="center"/>
    </xf>
    <xf numFmtId="0" fontId="6" fillId="0" borderId="4" xfId="0" applyFont="1" applyBorder="1" applyAlignment="1">
      <alignment horizontal="left" vertical="center"/>
    </xf>
    <xf numFmtId="0" fontId="0" fillId="0" borderId="5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164" fontId="0" fillId="0" borderId="10" xfId="0" applyNumberFormat="1" applyFont="1" applyBorder="1" applyAlignment="1">
      <alignment horizontal="center" vertical="center"/>
    </xf>
    <xf numFmtId="0" fontId="6" fillId="3" borderId="15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 wrapText="1"/>
    </xf>
    <xf numFmtId="4" fontId="0" fillId="3" borderId="16" xfId="0" applyNumberFormat="1" applyFont="1" applyFill="1" applyBorder="1" applyAlignment="1">
      <alignment horizontal="center" vertical="center"/>
    </xf>
    <xf numFmtId="0" fontId="0" fillId="3" borderId="16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 wrapText="1"/>
    </xf>
    <xf numFmtId="4" fontId="0" fillId="0" borderId="5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10" xfId="0" applyFont="1" applyFill="1" applyBorder="1" applyAlignment="1">
      <alignment horizontal="left" vertical="center" wrapText="1"/>
    </xf>
    <xf numFmtId="0" fontId="0" fillId="0" borderId="7" xfId="0" applyFill="1" applyBorder="1" applyAlignment="1">
      <alignment horizontal="center" vertical="center"/>
    </xf>
    <xf numFmtId="4" fontId="5" fillId="0" borderId="16" xfId="0" applyNumberFormat="1" applyFont="1" applyFill="1" applyBorder="1" applyAlignment="1">
      <alignment horizontal="left" vertical="center" wrapText="1"/>
    </xf>
    <xf numFmtId="4" fontId="3" fillId="0" borderId="16" xfId="0" applyNumberFormat="1" applyFont="1" applyFill="1" applyBorder="1" applyAlignment="1">
      <alignment horizontal="center" vertical="center"/>
    </xf>
    <xf numFmtId="4" fontId="5" fillId="2" borderId="4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left" vertical="center" wrapText="1"/>
    </xf>
    <xf numFmtId="4" fontId="3" fillId="2" borderId="5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6" fillId="3" borderId="15" xfId="0" quotePrefix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center" vertical="center"/>
    </xf>
    <xf numFmtId="0" fontId="6" fillId="0" borderId="4" xfId="0" quotePrefix="1" applyFont="1" applyBorder="1" applyAlignment="1">
      <alignment horizontal="left" vertical="center"/>
    </xf>
    <xf numFmtId="0" fontId="6" fillId="0" borderId="4" xfId="0" quotePrefix="1" applyFont="1" applyFill="1" applyBorder="1" applyAlignment="1">
      <alignment horizontal="left" vertical="center"/>
    </xf>
    <xf numFmtId="4" fontId="13" fillId="2" borderId="5" xfId="0" applyNumberFormat="1" applyFont="1" applyFill="1" applyBorder="1" applyAlignment="1">
      <alignment horizontal="center" vertical="center"/>
    </xf>
    <xf numFmtId="4" fontId="13" fillId="0" borderId="16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right" vertical="center"/>
    </xf>
    <xf numFmtId="0" fontId="15" fillId="0" borderId="10" xfId="1" applyFont="1" applyFill="1" applyBorder="1" applyAlignment="1" applyProtection="1">
      <alignment horizontal="right" vertical="center"/>
    </xf>
    <xf numFmtId="0" fontId="6" fillId="0" borderId="7" xfId="0" quotePrefix="1" applyFont="1" applyFill="1" applyBorder="1" applyAlignment="1">
      <alignment horizontal="left" vertical="center"/>
    </xf>
    <xf numFmtId="0" fontId="0" fillId="0" borderId="7" xfId="0" applyFont="1" applyBorder="1" applyAlignment="1">
      <alignment vertical="center"/>
    </xf>
    <xf numFmtId="4" fontId="16" fillId="0" borderId="15" xfId="0" applyNumberFormat="1" applyFont="1" applyFill="1" applyBorder="1" applyAlignment="1">
      <alignment horizontal="left" vertical="center"/>
    </xf>
    <xf numFmtId="165" fontId="0" fillId="0" borderId="0" xfId="0" applyNumberFormat="1" applyFont="1" applyAlignment="1">
      <alignment horizontal="right" vertical="center" indent="1"/>
    </xf>
    <xf numFmtId="165" fontId="6" fillId="0" borderId="0" xfId="0" applyNumberFormat="1" applyFont="1" applyAlignment="1">
      <alignment horizontal="right" vertical="center" indent="1"/>
    </xf>
    <xf numFmtId="0" fontId="0" fillId="0" borderId="0" xfId="0" applyFont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165" fontId="6" fillId="0" borderId="3" xfId="0" applyNumberFormat="1" applyFont="1" applyBorder="1" applyAlignment="1">
      <alignment horizontal="right" vertical="center" indent="1"/>
    </xf>
    <xf numFmtId="165" fontId="6" fillId="0" borderId="2" xfId="0" applyNumberFormat="1" applyFont="1" applyBorder="1" applyAlignment="1">
      <alignment horizontal="right" vertical="center" indent="1"/>
    </xf>
    <xf numFmtId="165" fontId="6" fillId="0" borderId="18" xfId="0" applyNumberFormat="1" applyFont="1" applyBorder="1" applyAlignment="1">
      <alignment horizontal="right" vertical="center" indent="1"/>
    </xf>
    <xf numFmtId="165" fontId="17" fillId="2" borderId="5" xfId="0" applyNumberFormat="1" applyFont="1" applyFill="1" applyBorder="1" applyAlignment="1">
      <alignment horizontal="right" vertical="center" indent="1"/>
    </xf>
    <xf numFmtId="165" fontId="18" fillId="2" borderId="6" xfId="0" applyNumberFormat="1" applyFont="1" applyFill="1" applyBorder="1" applyAlignment="1">
      <alignment horizontal="right" vertical="center" indent="1"/>
    </xf>
    <xf numFmtId="165" fontId="18" fillId="2" borderId="0" xfId="0" applyNumberFormat="1" applyFont="1" applyFill="1" applyBorder="1" applyAlignment="1">
      <alignment horizontal="right" vertical="center" indent="1"/>
    </xf>
    <xf numFmtId="165" fontId="18" fillId="0" borderId="0" xfId="0" applyNumberFormat="1" applyFont="1" applyFill="1" applyBorder="1" applyAlignment="1">
      <alignment horizontal="right" vertical="center" indent="1"/>
    </xf>
    <xf numFmtId="165" fontId="19" fillId="3" borderId="16" xfId="0" applyNumberFormat="1" applyFont="1" applyFill="1" applyBorder="1" applyAlignment="1">
      <alignment horizontal="right" vertical="center" indent="1"/>
    </xf>
    <xf numFmtId="165" fontId="0" fillId="3" borderId="16" xfId="0" applyNumberFormat="1" applyFont="1" applyFill="1" applyBorder="1" applyAlignment="1">
      <alignment horizontal="right" vertical="center" indent="1"/>
    </xf>
    <xf numFmtId="165" fontId="0" fillId="3" borderId="17" xfId="0" applyNumberFormat="1" applyFont="1" applyFill="1" applyBorder="1" applyAlignment="1">
      <alignment horizontal="right" vertical="center" indent="1"/>
    </xf>
    <xf numFmtId="165" fontId="0" fillId="0" borderId="5" xfId="0" applyNumberFormat="1" applyFont="1" applyBorder="1" applyAlignment="1">
      <alignment horizontal="right" vertical="center" indent="1"/>
    </xf>
    <xf numFmtId="165" fontId="0" fillId="0" borderId="6" xfId="0" applyNumberFormat="1" applyFont="1" applyBorder="1" applyAlignment="1">
      <alignment horizontal="right" vertical="center" indent="1"/>
    </xf>
    <xf numFmtId="165" fontId="0" fillId="0" borderId="10" xfId="0" applyNumberFormat="1" applyFont="1" applyFill="1" applyBorder="1" applyAlignment="1">
      <alignment horizontal="right" vertical="center" indent="1"/>
    </xf>
    <xf numFmtId="165" fontId="0" fillId="0" borderId="11" xfId="0" applyNumberFormat="1" applyFont="1" applyFill="1" applyBorder="1" applyAlignment="1">
      <alignment horizontal="right" vertical="center" indent="1"/>
    </xf>
    <xf numFmtId="0" fontId="0" fillId="0" borderId="0" xfId="0" applyFont="1" applyFill="1" applyAlignment="1">
      <alignment horizontal="left" vertical="center"/>
    </xf>
    <xf numFmtId="165" fontId="0" fillId="0" borderId="0" xfId="0" applyNumberFormat="1" applyFont="1" applyFill="1" applyBorder="1" applyAlignment="1">
      <alignment horizontal="right" vertical="center" indent="1"/>
    </xf>
    <xf numFmtId="165" fontId="0" fillId="0" borderId="8" xfId="0" applyNumberFormat="1" applyFont="1" applyFill="1" applyBorder="1" applyAlignment="1">
      <alignment horizontal="right" vertical="center" indent="1"/>
    </xf>
    <xf numFmtId="165" fontId="19" fillId="0" borderId="5" xfId="0" applyNumberFormat="1" applyFont="1" applyFill="1" applyBorder="1" applyAlignment="1">
      <alignment horizontal="right" vertical="center" indent="1"/>
    </xf>
    <xf numFmtId="165" fontId="0" fillId="0" borderId="6" xfId="0" applyNumberFormat="1" applyFont="1" applyFill="1" applyBorder="1" applyAlignment="1">
      <alignment horizontal="right" vertical="center" indent="1"/>
    </xf>
    <xf numFmtId="0" fontId="0" fillId="0" borderId="0" xfId="0" applyFont="1" applyFill="1" applyBorder="1" applyAlignment="1">
      <alignment horizontal="left" vertical="center"/>
    </xf>
    <xf numFmtId="165" fontId="19" fillId="0" borderId="10" xfId="0" applyNumberFormat="1" applyFont="1" applyFill="1" applyBorder="1" applyAlignment="1">
      <alignment horizontal="right" vertical="center" indent="1"/>
    </xf>
    <xf numFmtId="165" fontId="0" fillId="0" borderId="0" xfId="0" applyNumberFormat="1" applyFont="1" applyBorder="1" applyAlignment="1">
      <alignment horizontal="right" vertical="center" indent="1"/>
    </xf>
    <xf numFmtId="165" fontId="6" fillId="0" borderId="0" xfId="0" applyNumberFormat="1" applyFont="1" applyFill="1" applyBorder="1" applyAlignment="1">
      <alignment horizontal="right" vertical="center" indent="1"/>
    </xf>
    <xf numFmtId="165" fontId="17" fillId="0" borderId="16" xfId="0" applyNumberFormat="1" applyFont="1" applyFill="1" applyBorder="1" applyAlignment="1">
      <alignment horizontal="right" vertical="center" indent="1"/>
    </xf>
    <xf numFmtId="165" fontId="18" fillId="0" borderId="16" xfId="0" applyNumberFormat="1" applyFont="1" applyFill="1" applyBorder="1" applyAlignment="1">
      <alignment horizontal="right" vertical="center" indent="1"/>
    </xf>
    <xf numFmtId="165" fontId="18" fillId="0" borderId="17" xfId="0" applyNumberFormat="1" applyFont="1" applyFill="1" applyBorder="1" applyAlignment="1">
      <alignment horizontal="right" vertical="center" indent="1"/>
    </xf>
    <xf numFmtId="165" fontId="19" fillId="0" borderId="0" xfId="0" applyNumberFormat="1" applyFont="1" applyFill="1" applyBorder="1" applyAlignment="1">
      <alignment horizontal="right" vertical="center" indent="1"/>
    </xf>
    <xf numFmtId="165" fontId="0" fillId="0" borderId="11" xfId="0" applyNumberFormat="1" applyFont="1" applyBorder="1" applyAlignment="1">
      <alignment horizontal="right" vertical="center" indent="1"/>
    </xf>
    <xf numFmtId="165" fontId="0" fillId="0" borderId="8" xfId="0" applyNumberFormat="1" applyFont="1" applyBorder="1" applyAlignment="1">
      <alignment horizontal="right" vertical="center" indent="1"/>
    </xf>
    <xf numFmtId="165" fontId="6" fillId="0" borderId="11" xfId="0" applyNumberFormat="1" applyFont="1" applyBorder="1" applyAlignment="1">
      <alignment horizontal="right" vertical="center" indent="1"/>
    </xf>
    <xf numFmtId="165" fontId="6" fillId="0" borderId="8" xfId="0" applyNumberFormat="1" applyFont="1" applyFill="1" applyBorder="1" applyAlignment="1">
      <alignment horizontal="right" vertical="center" indent="1"/>
    </xf>
    <xf numFmtId="165" fontId="6" fillId="0" borderId="8" xfId="0" applyNumberFormat="1" applyFont="1" applyBorder="1" applyAlignment="1">
      <alignment horizontal="right" vertical="center" indent="1"/>
    </xf>
    <xf numFmtId="165" fontId="6" fillId="0" borderId="5" xfId="0" applyNumberFormat="1" applyFont="1" applyFill="1" applyBorder="1" applyAlignment="1">
      <alignment horizontal="right" vertical="center" indent="1"/>
    </xf>
    <xf numFmtId="165" fontId="6" fillId="0" borderId="6" xfId="0" applyNumberFormat="1" applyFont="1" applyFill="1" applyBorder="1" applyAlignment="1">
      <alignment horizontal="right" vertical="center" indent="1"/>
    </xf>
    <xf numFmtId="165" fontId="14" fillId="0" borderId="0" xfId="0" applyNumberFormat="1" applyFont="1" applyFill="1" applyBorder="1" applyAlignment="1">
      <alignment horizontal="right" vertical="center" indent="1"/>
    </xf>
    <xf numFmtId="165" fontId="14" fillId="0" borderId="8" xfId="0" applyNumberFormat="1" applyFont="1" applyFill="1" applyBorder="1" applyAlignment="1">
      <alignment horizontal="right" vertical="center" indent="1"/>
    </xf>
    <xf numFmtId="165" fontId="15" fillId="0" borderId="10" xfId="1" applyNumberFormat="1" applyFont="1" applyFill="1" applyBorder="1" applyAlignment="1" applyProtection="1">
      <alignment horizontal="right" vertical="center" indent="1"/>
    </xf>
    <xf numFmtId="165" fontId="15" fillId="0" borderId="11" xfId="1" applyNumberFormat="1" applyFont="1" applyFill="1" applyBorder="1" applyAlignment="1" applyProtection="1">
      <alignment horizontal="right" vertical="center" indent="1"/>
    </xf>
    <xf numFmtId="165" fontId="6" fillId="0" borderId="0" xfId="0" applyNumberFormat="1" applyFont="1" applyBorder="1" applyAlignment="1">
      <alignment horizontal="right" vertical="center" indent="1"/>
    </xf>
    <xf numFmtId="165" fontId="0" fillId="0" borderId="0" xfId="0" applyNumberFormat="1" applyFont="1" applyFill="1" applyAlignment="1">
      <alignment horizontal="right" vertical="center" indent="1"/>
    </xf>
    <xf numFmtId="165" fontId="6" fillId="0" borderId="0" xfId="0" applyNumberFormat="1" applyFont="1" applyFill="1" applyAlignment="1">
      <alignment horizontal="right" vertical="center" indent="1"/>
    </xf>
    <xf numFmtId="0" fontId="0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6" fillId="5" borderId="4" xfId="0" applyFont="1" applyFill="1" applyBorder="1" applyAlignment="1">
      <alignment horizontal="left" vertical="center"/>
    </xf>
    <xf numFmtId="0" fontId="0" fillId="5" borderId="5" xfId="0" applyFont="1" applyFill="1" applyBorder="1" applyAlignment="1">
      <alignment horizontal="center" vertical="center" wrapText="1"/>
    </xf>
    <xf numFmtId="0" fontId="0" fillId="5" borderId="5" xfId="0" applyFont="1" applyFill="1" applyBorder="1" applyAlignment="1">
      <alignment horizontal="center" vertical="center"/>
    </xf>
    <xf numFmtId="165" fontId="0" fillId="5" borderId="5" xfId="0" applyNumberFormat="1" applyFont="1" applyFill="1" applyBorder="1" applyAlignment="1">
      <alignment horizontal="right" vertical="center" indent="1"/>
    </xf>
    <xf numFmtId="0" fontId="19" fillId="0" borderId="0" xfId="0" applyFont="1" applyBorder="1" applyAlignment="1">
      <alignment vertical="center" wrapText="1"/>
    </xf>
    <xf numFmtId="165" fontId="0" fillId="0" borderId="0" xfId="0" applyNumberFormat="1" applyFont="1" applyFill="1" applyBorder="1" applyAlignment="1">
      <alignment horizontal="center" vertical="center"/>
    </xf>
    <xf numFmtId="0" fontId="0" fillId="0" borderId="7" xfId="0" applyFont="1" applyBorder="1" applyAlignment="1">
      <alignment horizontal="left" vertical="center"/>
    </xf>
    <xf numFmtId="165" fontId="0" fillId="0" borderId="12" xfId="0" applyNumberFormat="1" applyFont="1" applyBorder="1" applyAlignment="1">
      <alignment horizontal="right" vertical="center" indent="1"/>
    </xf>
    <xf numFmtId="165" fontId="0" fillId="0" borderId="13" xfId="0" applyNumberFormat="1" applyFont="1" applyBorder="1" applyAlignment="1">
      <alignment horizontal="right" vertical="center" indent="1"/>
    </xf>
    <xf numFmtId="165" fontId="19" fillId="0" borderId="13" xfId="0" applyNumberFormat="1" applyFont="1" applyFill="1" applyBorder="1" applyAlignment="1">
      <alignment horizontal="right" vertical="center" indent="1"/>
    </xf>
    <xf numFmtId="164" fontId="0" fillId="7" borderId="16" xfId="0" applyNumberFormat="1" applyFont="1" applyFill="1" applyBorder="1" applyAlignment="1">
      <alignment horizontal="center" vertical="center"/>
    </xf>
    <xf numFmtId="0" fontId="0" fillId="7" borderId="16" xfId="0" applyFont="1" applyFill="1" applyBorder="1" applyAlignment="1">
      <alignment horizontal="center" vertical="center"/>
    </xf>
    <xf numFmtId="165" fontId="0" fillId="7" borderId="16" xfId="0" applyNumberFormat="1" applyFont="1" applyFill="1" applyBorder="1" applyAlignment="1">
      <alignment horizontal="right" vertical="center" indent="1"/>
    </xf>
    <xf numFmtId="164" fontId="0" fillId="0" borderId="5" xfId="0" applyNumberFormat="1" applyFont="1" applyFill="1" applyBorder="1" applyAlignment="1">
      <alignment horizontal="center" vertical="center"/>
    </xf>
    <xf numFmtId="0" fontId="0" fillId="0" borderId="4" xfId="0" applyFont="1" applyBorder="1" applyAlignment="1">
      <alignment horizontal="left" vertical="center"/>
    </xf>
    <xf numFmtId="0" fontId="19" fillId="0" borderId="5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6" fillId="6" borderId="15" xfId="0" quotePrefix="1" applyFont="1" applyFill="1" applyBorder="1" applyAlignment="1">
      <alignment horizontal="left" vertical="center"/>
    </xf>
    <xf numFmtId="0" fontId="6" fillId="6" borderId="16" xfId="0" applyFont="1" applyFill="1" applyBorder="1" applyAlignment="1">
      <alignment horizontal="left" vertical="center" wrapText="1"/>
    </xf>
    <xf numFmtId="4" fontId="0" fillId="6" borderId="16" xfId="0" applyNumberFormat="1" applyFont="1" applyFill="1" applyBorder="1" applyAlignment="1">
      <alignment horizontal="center" vertical="center"/>
    </xf>
    <xf numFmtId="0" fontId="0" fillId="6" borderId="16" xfId="0" applyFont="1" applyFill="1" applyBorder="1" applyAlignment="1">
      <alignment horizontal="center" vertical="center"/>
    </xf>
    <xf numFmtId="165" fontId="19" fillId="6" borderId="16" xfId="0" applyNumberFormat="1" applyFont="1" applyFill="1" applyBorder="1" applyAlignment="1">
      <alignment horizontal="right" vertical="center" indent="1"/>
    </xf>
    <xf numFmtId="165" fontId="0" fillId="6" borderId="17" xfId="0" applyNumberFormat="1" applyFont="1" applyFill="1" applyBorder="1" applyAlignment="1">
      <alignment horizontal="right" vertical="center" indent="1"/>
    </xf>
    <xf numFmtId="0" fontId="6" fillId="0" borderId="15" xfId="0" quotePrefix="1" applyFont="1" applyFill="1" applyBorder="1" applyAlignment="1">
      <alignment horizontal="left" vertical="center"/>
    </xf>
    <xf numFmtId="0" fontId="6" fillId="0" borderId="16" xfId="0" applyFont="1" applyFill="1" applyBorder="1" applyAlignment="1">
      <alignment horizontal="left" vertical="center" wrapText="1"/>
    </xf>
    <xf numFmtId="4" fontId="0" fillId="0" borderId="16" xfId="0" applyNumberFormat="1" applyFont="1" applyFill="1" applyBorder="1" applyAlignment="1">
      <alignment horizontal="center" vertical="center"/>
    </xf>
    <xf numFmtId="165" fontId="19" fillId="0" borderId="16" xfId="0" applyNumberFormat="1" applyFont="1" applyFill="1" applyBorder="1" applyAlignment="1">
      <alignment horizontal="right" vertical="center" indent="1"/>
    </xf>
    <xf numFmtId="165" fontId="0" fillId="0" borderId="17" xfId="0" applyNumberFormat="1" applyFont="1" applyFill="1" applyBorder="1" applyAlignment="1">
      <alignment horizontal="right" vertical="center" indent="1"/>
    </xf>
    <xf numFmtId="166" fontId="0" fillId="0" borderId="0" xfId="0" applyNumberFormat="1" applyFont="1" applyAlignment="1">
      <alignment horizontal="left" vertical="center"/>
    </xf>
    <xf numFmtId="165" fontId="14" fillId="7" borderId="17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0" fillId="0" borderId="7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0" fillId="0" borderId="9" xfId="0" applyFont="1" applyFill="1" applyBorder="1" applyAlignment="1">
      <alignment horizontal="left" vertical="center"/>
    </xf>
    <xf numFmtId="0" fontId="12" fillId="0" borderId="10" xfId="1" applyFont="1" applyFill="1" applyBorder="1" applyAlignment="1" applyProtection="1">
      <alignment horizontal="left" vertical="center"/>
    </xf>
    <xf numFmtId="0" fontId="0" fillId="0" borderId="9" xfId="0" applyFont="1" applyFill="1" applyBorder="1" applyAlignment="1">
      <alignment vertical="center"/>
    </xf>
    <xf numFmtId="0" fontId="19" fillId="0" borderId="10" xfId="0" applyFont="1" applyFill="1" applyBorder="1" applyAlignment="1">
      <alignment vertical="center" wrapText="1"/>
    </xf>
    <xf numFmtId="165" fontId="0" fillId="0" borderId="14" xfId="0" applyNumberFormat="1" applyFont="1" applyFill="1" applyBorder="1" applyAlignment="1">
      <alignment horizontal="right" vertical="center" indent="1"/>
    </xf>
    <xf numFmtId="0" fontId="0" fillId="0" borderId="15" xfId="0" applyFont="1" applyBorder="1" applyAlignment="1">
      <alignment vertical="center"/>
    </xf>
    <xf numFmtId="0" fontId="7" fillId="0" borderId="16" xfId="0" applyFont="1" applyBorder="1" applyAlignment="1">
      <alignment horizontal="left" vertical="center" wrapText="1"/>
    </xf>
    <xf numFmtId="164" fontId="0" fillId="0" borderId="16" xfId="0" applyNumberFormat="1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165" fontId="0" fillId="0" borderId="16" xfId="0" applyNumberFormat="1" applyFont="1" applyFill="1" applyBorder="1" applyAlignment="1">
      <alignment horizontal="right" vertical="center" indent="1"/>
    </xf>
    <xf numFmtId="165" fontId="0" fillId="0" borderId="17" xfId="0" applyNumberFormat="1" applyFont="1" applyBorder="1" applyAlignment="1">
      <alignment horizontal="right" vertical="center" indent="1"/>
    </xf>
    <xf numFmtId="165" fontId="0" fillId="0" borderId="19" xfId="0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 wrapText="1"/>
    </xf>
    <xf numFmtId="0" fontId="14" fillId="0" borderId="10" xfId="0" quotePrefix="1" applyFont="1" applyFill="1" applyBorder="1" applyAlignment="1">
      <alignment horizontal="left" vertical="top" wrapText="1"/>
    </xf>
    <xf numFmtId="4" fontId="9" fillId="2" borderId="15" xfId="0" quotePrefix="1" applyNumberFormat="1" applyFont="1" applyFill="1" applyBorder="1" applyAlignment="1">
      <alignment horizontal="center" vertical="center"/>
    </xf>
    <xf numFmtId="4" fontId="9" fillId="2" borderId="16" xfId="0" quotePrefix="1" applyNumberFormat="1" applyFont="1" applyFill="1" applyBorder="1" applyAlignment="1">
      <alignment horizontal="center" vertical="center"/>
    </xf>
    <xf numFmtId="4" fontId="9" fillId="2" borderId="17" xfId="0" quotePrefix="1" applyNumberFormat="1" applyFont="1" applyFill="1" applyBorder="1" applyAlignment="1">
      <alignment horizontal="center" vertical="center"/>
    </xf>
    <xf numFmtId="0" fontId="0" fillId="7" borderId="15" xfId="0" applyFont="1" applyFill="1" applyBorder="1" applyAlignment="1">
      <alignment horizontal="left" vertical="center" wrapText="1"/>
    </xf>
    <xf numFmtId="0" fontId="0" fillId="7" borderId="16" xfId="0" applyFont="1" applyFill="1" applyBorder="1" applyAlignment="1">
      <alignment horizontal="left" vertical="center" wrapText="1"/>
    </xf>
    <xf numFmtId="165" fontId="6" fillId="0" borderId="6" xfId="0" applyNumberFormat="1" applyFont="1" applyFill="1" applyBorder="1" applyAlignment="1">
      <alignment horizontal="center" vertical="center"/>
    </xf>
    <xf numFmtId="165" fontId="6" fillId="0" borderId="8" xfId="0" applyNumberFormat="1" applyFont="1" applyFill="1" applyBorder="1" applyAlignment="1">
      <alignment horizontal="center" vertical="center"/>
    </xf>
    <xf numFmtId="165" fontId="0" fillId="0" borderId="6" xfId="0" applyNumberFormat="1" applyFont="1" applyFill="1" applyBorder="1" applyAlignment="1">
      <alignment horizontal="center" vertical="center"/>
    </xf>
    <xf numFmtId="165" fontId="0" fillId="0" borderId="8" xfId="0" applyNumberFormat="1" applyFont="1" applyFill="1" applyBorder="1" applyAlignment="1">
      <alignment horizontal="center" vertical="center"/>
    </xf>
    <xf numFmtId="165" fontId="0" fillId="0" borderId="11" xfId="0" applyNumberFormat="1" applyFont="1" applyFill="1" applyBorder="1" applyAlignment="1">
      <alignment horizontal="center" vertical="center"/>
    </xf>
    <xf numFmtId="4" fontId="9" fillId="4" borderId="15" xfId="0" quotePrefix="1" applyNumberFormat="1" applyFont="1" applyFill="1" applyBorder="1" applyAlignment="1">
      <alignment horizontal="center" vertical="center"/>
    </xf>
    <xf numFmtId="4" fontId="9" fillId="4" borderId="16" xfId="0" quotePrefix="1" applyNumberFormat="1" applyFont="1" applyFill="1" applyBorder="1" applyAlignment="1">
      <alignment horizontal="center" vertical="center"/>
    </xf>
    <xf numFmtId="4" fontId="9" fillId="4" borderId="17" xfId="0" quotePrefix="1" applyNumberFormat="1" applyFont="1" applyFill="1" applyBorder="1" applyAlignment="1">
      <alignment horizontal="center" vertical="center"/>
    </xf>
    <xf numFmtId="165" fontId="6" fillId="0" borderId="12" xfId="0" applyNumberFormat="1" applyFont="1" applyFill="1" applyBorder="1" applyAlignment="1">
      <alignment horizontal="right" vertical="center" indent="1"/>
    </xf>
    <xf numFmtId="165" fontId="6" fillId="0" borderId="13" xfId="0" applyNumberFormat="1" applyFont="1" applyFill="1" applyBorder="1" applyAlignment="1">
      <alignment horizontal="right" vertical="center" indent="1"/>
    </xf>
    <xf numFmtId="165" fontId="6" fillId="0" borderId="8" xfId="0" applyNumberFormat="1" applyFont="1" applyFill="1" applyBorder="1" applyAlignment="1">
      <alignment horizontal="right" vertical="center" indent="1"/>
    </xf>
    <xf numFmtId="165" fontId="6" fillId="0" borderId="11" xfId="0" applyNumberFormat="1" applyFont="1" applyFill="1" applyBorder="1" applyAlignment="1">
      <alignment horizontal="right" vertical="center" indent="1"/>
    </xf>
    <xf numFmtId="165" fontId="6" fillId="0" borderId="12" xfId="0" applyNumberFormat="1" applyFont="1" applyFill="1" applyBorder="1" applyAlignment="1">
      <alignment horizontal="center" vertical="center"/>
    </xf>
    <xf numFmtId="165" fontId="6" fillId="0" borderId="13" xfId="0" applyNumberFormat="1" applyFont="1" applyFill="1" applyBorder="1" applyAlignment="1">
      <alignment horizontal="center" vertical="center"/>
    </xf>
    <xf numFmtId="165" fontId="6" fillId="0" borderId="14" xfId="0" applyNumberFormat="1" applyFont="1" applyFill="1" applyBorder="1" applyAlignment="1">
      <alignment horizontal="center" vertical="center"/>
    </xf>
    <xf numFmtId="165" fontId="0" fillId="0" borderId="12" xfId="0" applyNumberFormat="1" applyFont="1" applyFill="1" applyBorder="1" applyAlignment="1">
      <alignment horizontal="center" vertical="center"/>
    </xf>
    <xf numFmtId="165" fontId="0" fillId="0" borderId="13" xfId="0" applyNumberFormat="1" applyFont="1" applyFill="1" applyBorder="1" applyAlignment="1">
      <alignment horizontal="center" vertical="center"/>
    </xf>
    <xf numFmtId="165" fontId="0" fillId="0" borderId="14" xfId="0" applyNumberFormat="1" applyFont="1" applyFill="1" applyBorder="1" applyAlignment="1">
      <alignment horizontal="center" vertical="center"/>
    </xf>
    <xf numFmtId="0" fontId="0" fillId="8" borderId="0" xfId="0" applyFill="1" applyAlignment="1">
      <alignment horizontal="left" vertical="center"/>
    </xf>
    <xf numFmtId="0" fontId="1" fillId="0" borderId="0" xfId="0" applyFont="1" applyFill="1" applyBorder="1" applyAlignment="1">
      <alignment horizontal="left" wrapText="1"/>
    </xf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33CC33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295274</xdr:colOff>
      <xdr:row>37</xdr:row>
      <xdr:rowOff>47625</xdr:rowOff>
    </xdr:from>
    <xdr:to>
      <xdr:col>6</xdr:col>
      <xdr:colOff>1076324</xdr:colOff>
      <xdr:row>37</xdr:row>
      <xdr:rowOff>1543050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4876"/>
        <a:stretch/>
      </xdr:blipFill>
      <xdr:spPr>
        <a:xfrm>
          <a:off x="4924424" y="11229975"/>
          <a:ext cx="2143125" cy="1495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1531125</xdr:colOff>
      <xdr:row>37</xdr:row>
      <xdr:rowOff>35700</xdr:rowOff>
    </xdr:from>
    <xdr:to>
      <xdr:col>4</xdr:col>
      <xdr:colOff>261000</xdr:colOff>
      <xdr:row>37</xdr:row>
      <xdr:rowOff>1547700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74150" y="4702950"/>
          <a:ext cx="2016000" cy="15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61875</xdr:colOff>
      <xdr:row>37</xdr:row>
      <xdr:rowOff>42825</xdr:rowOff>
    </xdr:from>
    <xdr:to>
      <xdr:col>2</xdr:col>
      <xdr:colOff>1496850</xdr:colOff>
      <xdr:row>37</xdr:row>
      <xdr:rowOff>1554825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3875" y="4710075"/>
          <a:ext cx="2016000" cy="1512000"/>
        </a:xfrm>
        <a:prstGeom prst="rect">
          <a:avLst/>
        </a:prstGeom>
      </xdr:spPr>
    </xdr:pic>
    <xdr:clientData/>
  </xdr:twoCellAnchor>
  <xdr:twoCellAnchor>
    <xdr:from>
      <xdr:col>1</xdr:col>
      <xdr:colOff>57148</xdr:colOff>
      <xdr:row>66</xdr:row>
      <xdr:rowOff>47624</xdr:rowOff>
    </xdr:from>
    <xdr:to>
      <xdr:col>2</xdr:col>
      <xdr:colOff>1400175</xdr:colOff>
      <xdr:row>66</xdr:row>
      <xdr:rowOff>1609725</xdr:rowOff>
    </xdr:to>
    <xdr:pic>
      <xdr:nvPicPr>
        <xdr:cNvPr id="14" name="21 Imagen" descr="image0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221"/>
        <a:stretch/>
      </xdr:blipFill>
      <xdr:spPr bwMode="auto">
        <a:xfrm>
          <a:off x="819148" y="15154274"/>
          <a:ext cx="1924052" cy="1562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66675</xdr:rowOff>
    </xdr:from>
    <xdr:to>
      <xdr:col>6</xdr:col>
      <xdr:colOff>1098897</xdr:colOff>
      <xdr:row>83</xdr:row>
      <xdr:rowOff>1722675</xdr:rowOff>
    </xdr:to>
    <xdr:pic>
      <xdr:nvPicPr>
        <xdr:cNvPr id="21" name="20 Imagen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288" b="4311"/>
        <a:stretch/>
      </xdr:blipFill>
      <xdr:spPr>
        <a:xfrm>
          <a:off x="4676775" y="26374725"/>
          <a:ext cx="2413347" cy="16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58983</xdr:colOff>
      <xdr:row>83</xdr:row>
      <xdr:rowOff>66675</xdr:rowOff>
    </xdr:from>
    <xdr:to>
      <xdr:col>4</xdr:col>
      <xdr:colOff>1</xdr:colOff>
      <xdr:row>83</xdr:row>
      <xdr:rowOff>1722675</xdr:rowOff>
    </xdr:to>
    <xdr:pic>
      <xdr:nvPicPr>
        <xdr:cNvPr id="23" name="22 Imagen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2821" r="1827" b="20234"/>
        <a:stretch/>
      </xdr:blipFill>
      <xdr:spPr>
        <a:xfrm>
          <a:off x="820983" y="26374725"/>
          <a:ext cx="3808168" cy="16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1457328</xdr:colOff>
      <xdr:row>66</xdr:row>
      <xdr:rowOff>46881</xdr:rowOff>
    </xdr:from>
    <xdr:to>
      <xdr:col>5</xdr:col>
      <xdr:colOff>728963</xdr:colOff>
      <xdr:row>66</xdr:row>
      <xdr:rowOff>1619253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739" t="13368" r="23007" b="7926"/>
        <a:stretch/>
      </xdr:blipFill>
      <xdr:spPr>
        <a:xfrm rot="16200000">
          <a:off x="3578797" y="14375087"/>
          <a:ext cx="1572372" cy="312926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74</xdr:row>
      <xdr:rowOff>47623</xdr:rowOff>
    </xdr:from>
    <xdr:to>
      <xdr:col>3</xdr:col>
      <xdr:colOff>465561</xdr:colOff>
      <xdr:row>74</xdr:row>
      <xdr:rowOff>1739623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5346" b="20095"/>
        <a:stretch/>
      </xdr:blipFill>
      <xdr:spPr>
        <a:xfrm>
          <a:off x="828675" y="26288998"/>
          <a:ext cx="3494511" cy="16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511950</xdr:colOff>
      <xdr:row>74</xdr:row>
      <xdr:rowOff>47623</xdr:rowOff>
    </xdr:from>
    <xdr:to>
      <xdr:col>6</xdr:col>
      <xdr:colOff>1085850</xdr:colOff>
      <xdr:row>74</xdr:row>
      <xdr:rowOff>1739623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468" r="3025" b="15729"/>
        <a:stretch/>
      </xdr:blipFill>
      <xdr:spPr>
        <a:xfrm>
          <a:off x="4369575" y="26288998"/>
          <a:ext cx="2707500" cy="169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161924</xdr:colOff>
      <xdr:row>89</xdr:row>
      <xdr:rowOff>38100</xdr:rowOff>
    </xdr:from>
    <xdr:to>
      <xdr:col>6</xdr:col>
      <xdr:colOff>1094324</xdr:colOff>
      <xdr:row>89</xdr:row>
      <xdr:rowOff>1766100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91074" y="36242625"/>
          <a:ext cx="2294475" cy="17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45225</xdr:colOff>
      <xdr:row>89</xdr:row>
      <xdr:rowOff>38100</xdr:rowOff>
    </xdr:from>
    <xdr:to>
      <xdr:col>4</xdr:col>
      <xdr:colOff>123825</xdr:colOff>
      <xdr:row>89</xdr:row>
      <xdr:rowOff>1766100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0313" b="11626"/>
        <a:stretch/>
      </xdr:blipFill>
      <xdr:spPr>
        <a:xfrm>
          <a:off x="807225" y="36242625"/>
          <a:ext cx="3945750" cy="17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2</xdr:row>
      <xdr:rowOff>47624</xdr:rowOff>
    </xdr:from>
    <xdr:to>
      <xdr:col>7</xdr:col>
      <xdr:colOff>1028699</xdr:colOff>
      <xdr:row>2</xdr:row>
      <xdr:rowOff>684557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8674" y="752474"/>
          <a:ext cx="7324725" cy="6369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aola@anselm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I109"/>
  <sheetViews>
    <sheetView tabSelected="1" zoomScaleNormal="100" workbookViewId="0">
      <selection activeCell="C105" sqref="C105"/>
    </sheetView>
  </sheetViews>
  <sheetFormatPr baseColWidth="10" defaultRowHeight="15"/>
  <cols>
    <col min="1" max="1" width="11.42578125" style="7"/>
    <col min="2" max="2" width="8.7109375" style="1" customWidth="1"/>
    <col min="3" max="3" width="37.7109375" style="14" customWidth="1"/>
    <col min="4" max="4" width="11.5703125" style="1" bestFit="1" customWidth="1"/>
    <col min="5" max="5" width="8.5703125" style="1" customWidth="1"/>
    <col min="6" max="6" width="11.85546875" style="74" bestFit="1" customWidth="1"/>
    <col min="7" max="7" width="17" style="74" customWidth="1"/>
    <col min="8" max="8" width="16.140625" style="75" bestFit="1" customWidth="1"/>
    <col min="9" max="9" width="26.5703125" style="76" bestFit="1" customWidth="1"/>
    <col min="10" max="16384" width="11.42578125" style="7"/>
  </cols>
  <sheetData>
    <row r="2" spans="1:9" s="6" customFormat="1" ht="40.5" customHeight="1">
      <c r="B2" s="180" t="s">
        <v>83</v>
      </c>
      <c r="C2" s="181"/>
      <c r="D2" s="181"/>
      <c r="E2" s="181"/>
      <c r="F2" s="181"/>
      <c r="G2" s="181"/>
      <c r="H2" s="182"/>
      <c r="I2" s="77"/>
    </row>
    <row r="3" spans="1:9" s="6" customFormat="1" ht="57" customHeight="1">
      <c r="B3" s="170"/>
      <c r="C3" s="171"/>
      <c r="D3" s="171"/>
      <c r="E3" s="171"/>
      <c r="F3" s="171"/>
      <c r="G3" s="171"/>
      <c r="H3" s="172"/>
      <c r="I3" s="77"/>
    </row>
    <row r="4" spans="1:9" ht="7.5" customHeight="1" thickBot="1"/>
    <row r="5" spans="1:9" ht="15.75" thickBot="1">
      <c r="B5" s="9" t="s">
        <v>8</v>
      </c>
      <c r="C5" s="12" t="s">
        <v>9</v>
      </c>
      <c r="D5" s="10" t="s">
        <v>16</v>
      </c>
      <c r="E5" s="10" t="s">
        <v>17</v>
      </c>
      <c r="F5" s="78" t="s">
        <v>15</v>
      </c>
      <c r="G5" s="79" t="s">
        <v>18</v>
      </c>
      <c r="H5" s="80" t="s">
        <v>28</v>
      </c>
    </row>
    <row r="6" spans="1:9" ht="7.5" customHeight="1"/>
    <row r="7" spans="1:9" s="6" customFormat="1" ht="27" customHeight="1">
      <c r="B7" s="57" t="s">
        <v>25</v>
      </c>
      <c r="C7" s="58"/>
      <c r="D7" s="59"/>
      <c r="E7" s="66"/>
      <c r="F7" s="81"/>
      <c r="G7" s="82"/>
      <c r="H7" s="83"/>
      <c r="I7" s="77"/>
    </row>
    <row r="8" spans="1:9" ht="3.75" customHeight="1">
      <c r="H8" s="84"/>
    </row>
    <row r="9" spans="1:9" s="6" customFormat="1" ht="18.75" customHeight="1">
      <c r="B9" s="41" t="s">
        <v>27</v>
      </c>
      <c r="C9" s="42"/>
      <c r="D9" s="43"/>
      <c r="E9" s="44"/>
      <c r="F9" s="85"/>
      <c r="G9" s="86"/>
      <c r="H9" s="87"/>
      <c r="I9" s="77"/>
    </row>
    <row r="10" spans="1:9" ht="19.5" customHeight="1">
      <c r="B10" s="37" t="s">
        <v>26</v>
      </c>
      <c r="C10" s="38"/>
      <c r="D10" s="48"/>
      <c r="E10" s="39"/>
      <c r="F10" s="88"/>
      <c r="G10" s="89"/>
      <c r="H10" s="187">
        <f>SUM(G10:G13)</f>
        <v>0</v>
      </c>
    </row>
    <row r="11" spans="1:9" s="16" customFormat="1" ht="27" customHeight="1">
      <c r="B11" s="49" t="s">
        <v>5</v>
      </c>
      <c r="C11" s="53" t="s">
        <v>12</v>
      </c>
      <c r="D11" s="51">
        <v>0</v>
      </c>
      <c r="E11" s="50" t="s">
        <v>10</v>
      </c>
      <c r="F11" s="90">
        <v>0</v>
      </c>
      <c r="G11" s="91">
        <f>+D11*F11</f>
        <v>0</v>
      </c>
      <c r="H11" s="188"/>
      <c r="I11" s="193" t="s">
        <v>84</v>
      </c>
    </row>
    <row r="12" spans="1:9" ht="19.5" customHeight="1">
      <c r="B12" s="64" t="s">
        <v>29</v>
      </c>
      <c r="C12" s="38"/>
      <c r="D12" s="48"/>
      <c r="E12" s="39"/>
      <c r="F12" s="88"/>
      <c r="G12" s="89"/>
      <c r="H12" s="188"/>
    </row>
    <row r="13" spans="1:9" s="16" customFormat="1" ht="27.75" customHeight="1">
      <c r="B13" s="49" t="s">
        <v>5</v>
      </c>
      <c r="C13" s="53" t="s">
        <v>12</v>
      </c>
      <c r="D13" s="51">
        <v>0</v>
      </c>
      <c r="E13" s="50" t="s">
        <v>10</v>
      </c>
      <c r="F13" s="90">
        <v>0</v>
      </c>
      <c r="G13" s="91">
        <f>+D13*F13</f>
        <v>0</v>
      </c>
      <c r="H13" s="189"/>
      <c r="I13" s="92"/>
    </row>
    <row r="14" spans="1:9" ht="4.5" customHeight="1">
      <c r="A14" s="6"/>
      <c r="B14" s="5"/>
      <c r="C14" s="17"/>
      <c r="D14" s="5"/>
      <c r="E14" s="5"/>
      <c r="F14" s="99"/>
      <c r="G14" s="99"/>
      <c r="H14" s="100"/>
      <c r="I14" s="77"/>
    </row>
    <row r="15" spans="1:9" s="6" customFormat="1" ht="27" customHeight="1">
      <c r="B15" s="57" t="s">
        <v>19</v>
      </c>
      <c r="C15" s="58"/>
      <c r="D15" s="59"/>
      <c r="E15" s="66"/>
      <c r="F15" s="81"/>
      <c r="G15" s="82"/>
      <c r="H15" s="83"/>
      <c r="I15" s="77"/>
    </row>
    <row r="16" spans="1:9" ht="3.75" customHeight="1">
      <c r="H16" s="84"/>
    </row>
    <row r="17" spans="2:9" s="6" customFormat="1" ht="22.5" customHeight="1">
      <c r="B17" s="71" t="s">
        <v>34</v>
      </c>
      <c r="C17" s="61"/>
      <c r="D17" s="2"/>
      <c r="E17" s="3"/>
      <c r="F17" s="104"/>
      <c r="G17" s="131"/>
      <c r="H17" s="178"/>
      <c r="I17" s="77"/>
    </row>
    <row r="18" spans="2:9" ht="29.25" customHeight="1">
      <c r="B18" s="72"/>
      <c r="C18" s="126" t="s">
        <v>35</v>
      </c>
      <c r="D18" s="8">
        <v>58</v>
      </c>
      <c r="E18" s="5" t="s">
        <v>10</v>
      </c>
      <c r="F18" s="99">
        <v>0</v>
      </c>
      <c r="G18" s="130">
        <f>+D18*F18</f>
        <v>0</v>
      </c>
      <c r="H18" s="178"/>
    </row>
    <row r="19" spans="2:9" s="6" customFormat="1" ht="22.5" customHeight="1">
      <c r="B19" s="71" t="s">
        <v>51</v>
      </c>
      <c r="C19" s="61"/>
      <c r="D19" s="2"/>
      <c r="E19" s="3"/>
      <c r="F19" s="104"/>
      <c r="G19" s="131"/>
      <c r="H19" s="178"/>
      <c r="I19" s="77"/>
    </row>
    <row r="20" spans="2:9" ht="29.25" customHeight="1">
      <c r="B20" s="72"/>
      <c r="C20" s="126" t="s">
        <v>65</v>
      </c>
      <c r="D20" s="8">
        <v>2</v>
      </c>
      <c r="E20" s="5" t="s">
        <v>10</v>
      </c>
      <c r="F20" s="99">
        <v>0</v>
      </c>
      <c r="G20" s="130">
        <f>+D20*F20</f>
        <v>0</v>
      </c>
      <c r="H20" s="178"/>
    </row>
    <row r="21" spans="2:9" s="6" customFormat="1" ht="22.5" customHeight="1">
      <c r="B21" s="71" t="s">
        <v>53</v>
      </c>
      <c r="C21" s="61"/>
      <c r="D21" s="2"/>
      <c r="E21" s="3"/>
      <c r="F21" s="104"/>
      <c r="G21" s="131"/>
      <c r="H21" s="178"/>
      <c r="I21" s="77"/>
    </row>
    <row r="22" spans="2:9" ht="45.75" customHeight="1">
      <c r="B22" s="72"/>
      <c r="C22" s="126" t="s">
        <v>52</v>
      </c>
      <c r="D22" s="8">
        <v>1</v>
      </c>
      <c r="E22" s="5" t="s">
        <v>10</v>
      </c>
      <c r="F22" s="99">
        <v>0</v>
      </c>
      <c r="G22" s="130">
        <f>+D22*F22</f>
        <v>0</v>
      </c>
      <c r="H22" s="178"/>
    </row>
    <row r="23" spans="2:9" s="6" customFormat="1" ht="22.5" customHeight="1">
      <c r="B23" s="71" t="s">
        <v>54</v>
      </c>
      <c r="C23" s="61"/>
      <c r="D23" s="2"/>
      <c r="E23" s="3"/>
      <c r="F23" s="104"/>
      <c r="G23" s="131"/>
      <c r="H23" s="178"/>
      <c r="I23" s="77"/>
    </row>
    <row r="24" spans="2:9" ht="39" customHeight="1">
      <c r="B24" s="72"/>
      <c r="C24" s="126" t="s">
        <v>55</v>
      </c>
      <c r="D24" s="8">
        <v>24</v>
      </c>
      <c r="E24" s="5" t="s">
        <v>10</v>
      </c>
      <c r="F24" s="99">
        <v>0</v>
      </c>
      <c r="G24" s="130">
        <f>+D24*F24</f>
        <v>0</v>
      </c>
      <c r="H24" s="178"/>
    </row>
    <row r="25" spans="2:9" s="6" customFormat="1" ht="22.5" customHeight="1">
      <c r="B25" s="71" t="s">
        <v>56</v>
      </c>
      <c r="C25" s="61"/>
      <c r="D25" s="2"/>
      <c r="E25" s="3"/>
      <c r="F25" s="104"/>
      <c r="G25" s="131"/>
      <c r="H25" s="178"/>
      <c r="I25" s="77"/>
    </row>
    <row r="26" spans="2:9" ht="29.25" customHeight="1">
      <c r="B26" s="72"/>
      <c r="C26" s="126" t="s">
        <v>57</v>
      </c>
      <c r="D26" s="8">
        <v>1</v>
      </c>
      <c r="E26" s="5" t="s">
        <v>10</v>
      </c>
      <c r="F26" s="99">
        <v>0</v>
      </c>
      <c r="G26" s="130">
        <f>+D26*F26</f>
        <v>0</v>
      </c>
      <c r="H26" s="178"/>
    </row>
    <row r="27" spans="2:9" s="6" customFormat="1" ht="22.5" customHeight="1">
      <c r="B27" s="71" t="s">
        <v>76</v>
      </c>
      <c r="C27" s="61"/>
      <c r="D27" s="2"/>
      <c r="E27" s="3"/>
      <c r="F27" s="104"/>
      <c r="G27" s="191">
        <f>+D28*F28</f>
        <v>0</v>
      </c>
      <c r="H27" s="178"/>
      <c r="I27" s="77"/>
    </row>
    <row r="28" spans="2:9" ht="30" customHeight="1">
      <c r="B28" s="15"/>
      <c r="C28" s="32" t="s">
        <v>77</v>
      </c>
      <c r="D28" s="33">
        <v>1</v>
      </c>
      <c r="E28" s="3" t="s">
        <v>10</v>
      </c>
      <c r="F28" s="93">
        <v>0</v>
      </c>
      <c r="G28" s="191"/>
      <c r="H28" s="178"/>
    </row>
    <row r="29" spans="2:9" s="6" customFormat="1" ht="22.5" customHeight="1">
      <c r="B29" s="71" t="s">
        <v>64</v>
      </c>
      <c r="C29" s="61"/>
      <c r="D29" s="2"/>
      <c r="E29" s="3"/>
      <c r="F29" s="104"/>
      <c r="G29" s="191">
        <f>+D30*F30</f>
        <v>0</v>
      </c>
      <c r="H29" s="178"/>
      <c r="I29" s="77"/>
    </row>
    <row r="30" spans="2:9" ht="31.5" customHeight="1">
      <c r="B30" s="15"/>
      <c r="C30" s="32" t="s">
        <v>66</v>
      </c>
      <c r="D30" s="33">
        <v>1</v>
      </c>
      <c r="E30" s="3" t="s">
        <v>10</v>
      </c>
      <c r="F30" s="93">
        <v>0</v>
      </c>
      <c r="G30" s="191"/>
      <c r="H30" s="178"/>
    </row>
    <row r="31" spans="2:9" s="6" customFormat="1" ht="22.5" customHeight="1">
      <c r="B31" s="71" t="s">
        <v>63</v>
      </c>
      <c r="C31" s="61"/>
      <c r="D31" s="2"/>
      <c r="E31" s="3"/>
      <c r="F31" s="104"/>
      <c r="G31" s="131"/>
      <c r="H31" s="178"/>
      <c r="I31" s="77"/>
    </row>
    <row r="32" spans="2:9" s="16" customFormat="1" ht="52.5" customHeight="1">
      <c r="B32" s="158"/>
      <c r="C32" s="159" t="s">
        <v>62</v>
      </c>
      <c r="D32" s="51">
        <v>3</v>
      </c>
      <c r="E32" s="50" t="s">
        <v>10</v>
      </c>
      <c r="F32" s="90">
        <v>0</v>
      </c>
      <c r="G32" s="160">
        <f>+D32*F32</f>
        <v>0</v>
      </c>
      <c r="H32" s="179"/>
      <c r="I32" s="92"/>
    </row>
    <row r="33" spans="2:9" ht="3.75" customHeight="1">
      <c r="H33" s="84"/>
    </row>
    <row r="34" spans="2:9" s="6" customFormat="1" ht="28.5" customHeight="1">
      <c r="B34" s="57" t="s">
        <v>33</v>
      </c>
      <c r="C34" s="58"/>
      <c r="D34" s="59"/>
      <c r="E34" s="66"/>
      <c r="F34" s="81"/>
      <c r="G34" s="82"/>
      <c r="H34" s="83"/>
      <c r="I34" s="77"/>
    </row>
    <row r="35" spans="2:9" s="6" customFormat="1" ht="28.5" customHeight="1">
      <c r="B35" s="73" t="s">
        <v>36</v>
      </c>
      <c r="C35" s="55"/>
      <c r="D35" s="56"/>
      <c r="E35" s="67"/>
      <c r="F35" s="101"/>
      <c r="G35" s="102"/>
      <c r="H35" s="103"/>
      <c r="I35" s="77"/>
    </row>
    <row r="36" spans="2:9" ht="3.75" customHeight="1">
      <c r="H36" s="84"/>
    </row>
    <row r="37" spans="2:9" s="19" customFormat="1" ht="18.75" customHeight="1">
      <c r="B37" s="45" t="s">
        <v>39</v>
      </c>
      <c r="C37" s="46"/>
      <c r="D37" s="47"/>
      <c r="E37" s="48"/>
      <c r="F37" s="95"/>
      <c r="G37" s="96"/>
      <c r="H37" s="183">
        <f>SUM(G37:G44)</f>
        <v>0</v>
      </c>
      <c r="I37" s="97"/>
    </row>
    <row r="38" spans="2:9" s="19" customFormat="1" ht="126" customHeight="1">
      <c r="B38" s="60"/>
      <c r="C38" s="61"/>
      <c r="D38" s="2"/>
      <c r="E38" s="3"/>
      <c r="F38" s="104"/>
      <c r="G38" s="94"/>
      <c r="H38" s="184"/>
      <c r="I38" s="97"/>
    </row>
    <row r="39" spans="2:9" ht="57.75" customHeight="1">
      <c r="B39" s="119" t="s">
        <v>22</v>
      </c>
      <c r="C39" s="120" t="s">
        <v>32</v>
      </c>
      <c r="D39" s="135">
        <v>65</v>
      </c>
      <c r="E39" s="39" t="s">
        <v>0</v>
      </c>
      <c r="F39" s="88">
        <v>0</v>
      </c>
      <c r="G39" s="89">
        <f>+D39*F39</f>
        <v>0</v>
      </c>
      <c r="H39" s="185"/>
    </row>
    <row r="40" spans="2:9" s="19" customFormat="1" ht="18.75" customHeight="1">
      <c r="B40" s="60" t="s">
        <v>37</v>
      </c>
      <c r="C40" s="61"/>
      <c r="D40" s="2"/>
      <c r="E40" s="3"/>
      <c r="F40" s="104"/>
      <c r="G40" s="94"/>
      <c r="H40" s="185"/>
      <c r="I40" s="97"/>
    </row>
    <row r="41" spans="2:9" ht="29.25" customHeight="1">
      <c r="B41" s="4" t="s">
        <v>21</v>
      </c>
      <c r="C41" s="11" t="s">
        <v>48</v>
      </c>
      <c r="D41" s="33">
        <v>4</v>
      </c>
      <c r="E41" s="5"/>
      <c r="F41" s="99"/>
      <c r="G41" s="106"/>
      <c r="H41" s="185"/>
    </row>
    <row r="42" spans="2:9" s="19" customFormat="1" ht="18.75" customHeight="1">
      <c r="B42" s="60" t="s">
        <v>38</v>
      </c>
      <c r="C42" s="61"/>
      <c r="D42" s="2"/>
      <c r="E42" s="3"/>
      <c r="F42" s="104"/>
      <c r="G42" s="94"/>
      <c r="H42" s="185"/>
      <c r="I42" s="97"/>
    </row>
    <row r="43" spans="2:9" ht="44.25" customHeight="1">
      <c r="B43" s="4" t="s">
        <v>6</v>
      </c>
      <c r="C43" s="11" t="s">
        <v>20</v>
      </c>
      <c r="D43" s="33">
        <v>4</v>
      </c>
      <c r="E43" s="5"/>
      <c r="F43" s="99"/>
      <c r="G43" s="106"/>
      <c r="H43" s="185"/>
    </row>
    <row r="44" spans="2:9" s="16" customFormat="1" ht="22.5" customHeight="1">
      <c r="B44" s="49"/>
      <c r="C44" s="169" t="s">
        <v>78</v>
      </c>
      <c r="D44" s="20"/>
      <c r="E44" s="50"/>
      <c r="F44" s="98"/>
      <c r="G44" s="91"/>
      <c r="H44" s="186"/>
      <c r="I44" s="92"/>
    </row>
    <row r="45" spans="2:9" ht="3.75" customHeight="1">
      <c r="H45" s="84"/>
    </row>
    <row r="46" spans="2:9" s="6" customFormat="1" ht="27" customHeight="1">
      <c r="B46" s="57" t="s">
        <v>47</v>
      </c>
      <c r="C46" s="58"/>
      <c r="D46" s="59"/>
      <c r="E46" s="66"/>
      <c r="F46" s="81"/>
      <c r="G46" s="82"/>
      <c r="H46" s="83"/>
      <c r="I46" s="77"/>
    </row>
    <row r="47" spans="2:9" ht="4.5" customHeight="1">
      <c r="H47" s="84"/>
    </row>
    <row r="48" spans="2:9" ht="19.5" customHeight="1">
      <c r="B48" s="122" t="s">
        <v>42</v>
      </c>
      <c r="C48" s="123"/>
      <c r="D48" s="124"/>
      <c r="E48" s="124"/>
      <c r="F48" s="125"/>
      <c r="G48" s="190">
        <v>0</v>
      </c>
      <c r="H48" s="183">
        <f>SUM(G48:G63)</f>
        <v>0</v>
      </c>
    </row>
    <row r="49" spans="2:9" ht="19.5" customHeight="1">
      <c r="B49" s="37" t="s">
        <v>41</v>
      </c>
      <c r="C49" s="38"/>
      <c r="D49" s="39"/>
      <c r="E49" s="39"/>
      <c r="F49" s="88"/>
      <c r="G49" s="191"/>
      <c r="H49" s="184"/>
    </row>
    <row r="50" spans="2:9" s="16" customFormat="1" ht="78" customHeight="1">
      <c r="B50" s="72"/>
      <c r="C50" s="126" t="s">
        <v>43</v>
      </c>
      <c r="D50" s="33">
        <v>6</v>
      </c>
      <c r="E50" s="3" t="s">
        <v>11</v>
      </c>
      <c r="F50" s="93"/>
      <c r="G50" s="191"/>
      <c r="H50" s="184"/>
      <c r="I50" s="92"/>
    </row>
    <row r="51" spans="2:9" s="19" customFormat="1" ht="18.75" customHeight="1">
      <c r="B51" s="60" t="s">
        <v>19</v>
      </c>
      <c r="C51" s="61"/>
      <c r="D51" s="2"/>
      <c r="E51" s="3"/>
      <c r="F51" s="104"/>
      <c r="G51" s="191"/>
      <c r="H51" s="184"/>
      <c r="I51" s="97"/>
    </row>
    <row r="52" spans="2:9" ht="33" customHeight="1">
      <c r="B52" s="4"/>
      <c r="C52" s="121" t="s">
        <v>40</v>
      </c>
      <c r="D52" s="8">
        <v>6</v>
      </c>
      <c r="E52" s="5" t="s">
        <v>10</v>
      </c>
      <c r="F52" s="99"/>
      <c r="G52" s="191"/>
      <c r="H52" s="184"/>
    </row>
    <row r="53" spans="2:9" s="19" customFormat="1" ht="18.75" customHeight="1">
      <c r="B53" s="60" t="s">
        <v>13</v>
      </c>
      <c r="C53" s="61"/>
      <c r="D53" s="2"/>
      <c r="E53" s="3"/>
      <c r="F53" s="104"/>
      <c r="G53" s="191"/>
      <c r="H53" s="184"/>
      <c r="I53" s="97"/>
    </row>
    <row r="54" spans="2:9" ht="33" customHeight="1">
      <c r="B54" s="4" t="s">
        <v>30</v>
      </c>
      <c r="C54" s="11" t="s">
        <v>31</v>
      </c>
      <c r="D54" s="8">
        <v>4</v>
      </c>
      <c r="E54" s="5" t="s">
        <v>10</v>
      </c>
      <c r="F54" s="99"/>
      <c r="G54" s="191"/>
      <c r="H54" s="184"/>
    </row>
    <row r="55" spans="2:9" s="16" customFormat="1" ht="30.75" customHeight="1">
      <c r="B55" s="54" t="s">
        <v>7</v>
      </c>
      <c r="C55" s="194" t="s">
        <v>85</v>
      </c>
      <c r="D55" s="33">
        <v>10</v>
      </c>
      <c r="E55" s="3" t="s">
        <v>10</v>
      </c>
      <c r="F55" s="93"/>
      <c r="G55" s="191"/>
      <c r="H55" s="184"/>
      <c r="I55" s="92"/>
    </row>
    <row r="56" spans="2:9" ht="19.5" customHeight="1">
      <c r="B56" s="122" t="s">
        <v>44</v>
      </c>
      <c r="C56" s="123"/>
      <c r="D56" s="124"/>
      <c r="E56" s="124"/>
      <c r="F56" s="125"/>
      <c r="G56" s="191"/>
      <c r="H56" s="185"/>
    </row>
    <row r="57" spans="2:9" ht="19.5" customHeight="1">
      <c r="B57" s="37" t="s">
        <v>41</v>
      </c>
      <c r="C57" s="38"/>
      <c r="D57" s="39"/>
      <c r="E57" s="39"/>
      <c r="F57" s="88"/>
      <c r="G57" s="191"/>
      <c r="H57" s="185"/>
    </row>
    <row r="58" spans="2:9" s="16" customFormat="1" ht="78" customHeight="1">
      <c r="B58" s="72"/>
      <c r="C58" s="126" t="s">
        <v>45</v>
      </c>
      <c r="D58" s="33">
        <v>4</v>
      </c>
      <c r="E58" s="3" t="s">
        <v>11</v>
      </c>
      <c r="F58" s="93"/>
      <c r="G58" s="191"/>
      <c r="H58" s="185"/>
      <c r="I58" s="92"/>
    </row>
    <row r="59" spans="2:9" s="19" customFormat="1" ht="18.75" customHeight="1">
      <c r="B59" s="60" t="s">
        <v>19</v>
      </c>
      <c r="C59" s="61"/>
      <c r="D59" s="2"/>
      <c r="E59" s="3"/>
      <c r="F59" s="104"/>
      <c r="G59" s="191"/>
      <c r="H59" s="185"/>
      <c r="I59" s="97"/>
    </row>
    <row r="60" spans="2:9" ht="33" customHeight="1">
      <c r="B60" s="4"/>
      <c r="C60" s="121" t="s">
        <v>40</v>
      </c>
      <c r="D60" s="8">
        <v>4</v>
      </c>
      <c r="E60" s="5" t="s">
        <v>10</v>
      </c>
      <c r="F60" s="99"/>
      <c r="G60" s="191"/>
      <c r="H60" s="185"/>
    </row>
    <row r="61" spans="2:9" s="19" customFormat="1" ht="18.75" customHeight="1">
      <c r="B61" s="60" t="s">
        <v>13</v>
      </c>
      <c r="C61" s="61"/>
      <c r="D61" s="2"/>
      <c r="E61" s="3"/>
      <c r="F61" s="104"/>
      <c r="G61" s="191"/>
      <c r="H61" s="185"/>
      <c r="I61" s="97"/>
    </row>
    <row r="62" spans="2:9" ht="33" customHeight="1">
      <c r="B62" s="4" t="s">
        <v>30</v>
      </c>
      <c r="C62" s="11" t="s">
        <v>31</v>
      </c>
      <c r="D62" s="8">
        <v>2</v>
      </c>
      <c r="E62" s="5" t="s">
        <v>10</v>
      </c>
      <c r="F62" s="99"/>
      <c r="G62" s="191"/>
      <c r="H62" s="185"/>
    </row>
    <row r="63" spans="2:9" s="16" customFormat="1" ht="25.5" customHeight="1">
      <c r="B63" s="52" t="s">
        <v>7</v>
      </c>
      <c r="C63" s="53" t="s">
        <v>46</v>
      </c>
      <c r="D63" s="51">
        <v>4</v>
      </c>
      <c r="E63" s="50" t="s">
        <v>10</v>
      </c>
      <c r="F63" s="90"/>
      <c r="G63" s="192"/>
      <c r="H63" s="186"/>
      <c r="I63" s="92"/>
    </row>
    <row r="64" spans="2:9" ht="3.75" customHeight="1">
      <c r="H64" s="84"/>
    </row>
    <row r="65" spans="2:9" s="6" customFormat="1" ht="27" customHeight="1">
      <c r="B65" s="57" t="s">
        <v>49</v>
      </c>
      <c r="C65" s="58"/>
      <c r="D65" s="59"/>
      <c r="E65" s="66"/>
      <c r="F65" s="81"/>
      <c r="G65" s="82"/>
      <c r="H65" s="83"/>
      <c r="I65" s="77"/>
    </row>
    <row r="66" spans="2:9" ht="3.75" customHeight="1">
      <c r="H66" s="84"/>
    </row>
    <row r="67" spans="2:9" ht="132" customHeight="1">
      <c r="B67" s="119"/>
      <c r="C67" s="38"/>
      <c r="D67" s="39"/>
      <c r="E67" s="39"/>
      <c r="F67" s="88"/>
      <c r="G67" s="129"/>
      <c r="H67" s="175">
        <f>SUM(G67:G71)</f>
        <v>0</v>
      </c>
    </row>
    <row r="68" spans="2:9" ht="55.5" customHeight="1">
      <c r="B68" s="136"/>
      <c r="C68" s="137" t="s">
        <v>86</v>
      </c>
      <c r="D68" s="39">
        <v>168</v>
      </c>
      <c r="E68" s="39" t="s">
        <v>50</v>
      </c>
      <c r="F68" s="88">
        <v>0</v>
      </c>
      <c r="G68" s="130">
        <f>+D68*F68</f>
        <v>0</v>
      </c>
      <c r="H68" s="176"/>
      <c r="I68" s="92"/>
    </row>
    <row r="69" spans="2:9" s="16" customFormat="1" ht="36.75" customHeight="1">
      <c r="B69" s="128"/>
      <c r="C69" s="126" t="s">
        <v>79</v>
      </c>
      <c r="D69" s="5">
        <v>1</v>
      </c>
      <c r="E69" s="5" t="s">
        <v>10</v>
      </c>
      <c r="F69" s="99">
        <v>0</v>
      </c>
      <c r="G69" s="130">
        <f>+D69*F69</f>
        <v>0</v>
      </c>
      <c r="H69" s="176"/>
      <c r="I69" s="92"/>
    </row>
    <row r="70" spans="2:9" ht="27" customHeight="1">
      <c r="B70" s="4"/>
      <c r="C70" s="168" t="s">
        <v>71</v>
      </c>
      <c r="D70" s="8">
        <v>1</v>
      </c>
      <c r="E70" s="5" t="s">
        <v>10</v>
      </c>
      <c r="F70" s="99">
        <v>0</v>
      </c>
      <c r="G70" s="130">
        <f>+D70*F70</f>
        <v>0</v>
      </c>
      <c r="H70" s="176"/>
    </row>
    <row r="71" spans="2:9" ht="36" customHeight="1">
      <c r="B71" s="72"/>
      <c r="C71" s="126" t="s">
        <v>75</v>
      </c>
      <c r="D71" s="8">
        <v>1</v>
      </c>
      <c r="E71" s="5" t="s">
        <v>10</v>
      </c>
      <c r="F71" s="99">
        <v>0</v>
      </c>
      <c r="G71" s="130">
        <f>+D71*F71</f>
        <v>0</v>
      </c>
      <c r="H71" s="176"/>
    </row>
    <row r="72" spans="2:9" ht="3.75" customHeight="1">
      <c r="H72" s="84"/>
    </row>
    <row r="73" spans="2:9" s="6" customFormat="1" ht="27" customHeight="1">
      <c r="B73" s="57" t="s">
        <v>60</v>
      </c>
      <c r="C73" s="58"/>
      <c r="D73" s="59"/>
      <c r="E73" s="66"/>
      <c r="F73" s="81"/>
      <c r="G73" s="82"/>
      <c r="H73" s="83"/>
      <c r="I73" s="77"/>
    </row>
    <row r="74" spans="2:9" ht="3.75" customHeight="1">
      <c r="H74" s="84"/>
    </row>
    <row r="75" spans="2:9" s="6" customFormat="1" ht="141" customHeight="1">
      <c r="B75" s="65"/>
      <c r="C75" s="46"/>
      <c r="D75" s="47"/>
      <c r="E75" s="48"/>
      <c r="F75" s="95"/>
      <c r="G75" s="96"/>
      <c r="H75" s="177">
        <f>SUM(G75:G80)</f>
        <v>0</v>
      </c>
      <c r="I75" s="77"/>
    </row>
    <row r="76" spans="2:9" ht="63.75" customHeight="1">
      <c r="B76" s="72"/>
      <c r="C76" s="138" t="s">
        <v>70</v>
      </c>
      <c r="D76" s="8">
        <v>80</v>
      </c>
      <c r="E76" s="5" t="s">
        <v>59</v>
      </c>
      <c r="F76" s="93">
        <v>0</v>
      </c>
      <c r="G76" s="106">
        <f>+D76*F76</f>
        <v>0</v>
      </c>
      <c r="H76" s="178"/>
    </row>
    <row r="77" spans="2:9" s="19" customFormat="1" ht="18.75" customHeight="1">
      <c r="B77" s="60" t="s">
        <v>72</v>
      </c>
      <c r="C77" s="61"/>
      <c r="D77" s="2"/>
      <c r="E77" s="3"/>
      <c r="F77" s="104"/>
      <c r="G77" s="106"/>
      <c r="H77" s="178"/>
      <c r="I77" s="97"/>
    </row>
    <row r="78" spans="2:9" ht="27" customHeight="1">
      <c r="B78" s="4"/>
      <c r="C78" s="121" t="s">
        <v>73</v>
      </c>
      <c r="D78" s="8">
        <v>9</v>
      </c>
      <c r="E78" s="5" t="s">
        <v>10</v>
      </c>
      <c r="F78" s="99">
        <v>0</v>
      </c>
      <c r="G78" s="106">
        <f t="shared" ref="G78:G79" si="0">+D78*F78</f>
        <v>0</v>
      </c>
      <c r="H78" s="178"/>
    </row>
    <row r="79" spans="2:9" ht="27" customHeight="1">
      <c r="B79" s="4"/>
      <c r="C79" s="121" t="s">
        <v>74</v>
      </c>
      <c r="D79" s="8">
        <v>2</v>
      </c>
      <c r="E79" s="5" t="s">
        <v>10</v>
      </c>
      <c r="F79" s="99">
        <v>0</v>
      </c>
      <c r="G79" s="106">
        <f t="shared" si="0"/>
        <v>0</v>
      </c>
      <c r="H79" s="178"/>
    </row>
    <row r="80" spans="2:9" ht="6" customHeight="1">
      <c r="B80" s="31"/>
      <c r="C80" s="13"/>
      <c r="D80" s="40"/>
      <c r="E80" s="26"/>
      <c r="F80" s="90"/>
      <c r="G80" s="105"/>
      <c r="H80" s="179"/>
    </row>
    <row r="81" spans="2:9" ht="3.75" customHeight="1">
      <c r="H81" s="84"/>
    </row>
    <row r="82" spans="2:9" s="6" customFormat="1" ht="27" customHeight="1">
      <c r="B82" s="57" t="s">
        <v>58</v>
      </c>
      <c r="C82" s="58"/>
      <c r="D82" s="59"/>
      <c r="E82" s="66"/>
      <c r="F82" s="81"/>
      <c r="G82" s="82"/>
      <c r="H82" s="83"/>
      <c r="I82" s="77"/>
    </row>
    <row r="83" spans="2:9" ht="3.75" customHeight="1">
      <c r="H83" s="84"/>
    </row>
    <row r="84" spans="2:9" s="6" customFormat="1" ht="141" customHeight="1">
      <c r="B84" s="145"/>
      <c r="C84" s="146"/>
      <c r="D84" s="147"/>
      <c r="E84" s="63"/>
      <c r="F84" s="148"/>
      <c r="G84" s="149"/>
      <c r="H84" s="177">
        <f>SUM(G84:G86)</f>
        <v>0</v>
      </c>
      <c r="I84" s="77"/>
    </row>
    <row r="85" spans="2:9" ht="153.75" customHeight="1">
      <c r="B85" s="72"/>
      <c r="C85" s="11" t="s">
        <v>80</v>
      </c>
      <c r="D85" s="8">
        <v>50</v>
      </c>
      <c r="E85" s="5" t="s">
        <v>59</v>
      </c>
      <c r="F85" s="93">
        <v>0</v>
      </c>
      <c r="G85" s="106">
        <f>+D85*F85</f>
        <v>0</v>
      </c>
      <c r="H85" s="178"/>
    </row>
    <row r="86" spans="2:9" ht="6" customHeight="1">
      <c r="B86" s="31"/>
      <c r="C86" s="13"/>
      <c r="D86" s="40"/>
      <c r="E86" s="26"/>
      <c r="F86" s="90"/>
      <c r="G86" s="105"/>
      <c r="H86" s="179"/>
    </row>
    <row r="87" spans="2:9" ht="3.75" customHeight="1">
      <c r="H87" s="84"/>
    </row>
    <row r="88" spans="2:9" s="6" customFormat="1" ht="27" customHeight="1">
      <c r="B88" s="57" t="s">
        <v>81</v>
      </c>
      <c r="C88" s="58"/>
      <c r="D88" s="59"/>
      <c r="E88" s="66"/>
      <c r="F88" s="81"/>
      <c r="G88" s="82"/>
      <c r="H88" s="83"/>
      <c r="I88" s="77"/>
    </row>
    <row r="89" spans="2:9" ht="3.75" customHeight="1">
      <c r="H89" s="84"/>
    </row>
    <row r="90" spans="2:9" s="6" customFormat="1" ht="142.5" customHeight="1">
      <c r="B90" s="139"/>
      <c r="C90" s="140"/>
      <c r="D90" s="141"/>
      <c r="E90" s="142"/>
      <c r="F90" s="143"/>
      <c r="G90" s="144"/>
      <c r="H90" s="177">
        <f>SUM(G90:G92)</f>
        <v>0</v>
      </c>
      <c r="I90" s="77"/>
    </row>
    <row r="91" spans="2:9" ht="66.75" customHeight="1">
      <c r="B91" s="72"/>
      <c r="C91" s="11" t="s">
        <v>82</v>
      </c>
      <c r="D91" s="8">
        <v>45</v>
      </c>
      <c r="E91" s="5" t="s">
        <v>59</v>
      </c>
      <c r="F91" s="93">
        <v>0</v>
      </c>
      <c r="G91" s="106">
        <f>+D91*F91</f>
        <v>0</v>
      </c>
      <c r="H91" s="178"/>
      <c r="I91" s="150"/>
    </row>
    <row r="92" spans="2:9" ht="6" customHeight="1">
      <c r="B92" s="31"/>
      <c r="C92" s="13"/>
      <c r="D92" s="40"/>
      <c r="E92" s="26"/>
      <c r="F92" s="90"/>
      <c r="G92" s="105"/>
      <c r="H92" s="179"/>
    </row>
    <row r="93" spans="2:9" ht="3.75" customHeight="1">
      <c r="H93" s="84"/>
    </row>
    <row r="94" spans="2:9" s="6" customFormat="1" ht="27" customHeight="1">
      <c r="B94" s="57" t="s">
        <v>67</v>
      </c>
      <c r="C94" s="58"/>
      <c r="D94" s="59"/>
      <c r="E94" s="66"/>
      <c r="F94" s="81"/>
      <c r="G94" s="82"/>
      <c r="H94" s="83"/>
      <c r="I94" s="77"/>
    </row>
    <row r="95" spans="2:9" ht="3.75" customHeight="1">
      <c r="H95" s="84"/>
    </row>
    <row r="96" spans="2:9" ht="32.25" customHeight="1">
      <c r="B96" s="161"/>
      <c r="C96" s="162" t="s">
        <v>68</v>
      </c>
      <c r="D96" s="163">
        <v>2</v>
      </c>
      <c r="E96" s="164" t="s">
        <v>69</v>
      </c>
      <c r="F96" s="165">
        <v>0</v>
      </c>
      <c r="G96" s="166">
        <f>+D96*F96</f>
        <v>0</v>
      </c>
      <c r="H96" s="167">
        <f>SUM(G96)</f>
        <v>0</v>
      </c>
    </row>
    <row r="97" spans="2:9" ht="3.75" customHeight="1">
      <c r="H97" s="84"/>
    </row>
    <row r="98" spans="2:9" ht="10.5" customHeight="1">
      <c r="B98" s="6"/>
      <c r="C98" s="11"/>
      <c r="D98" s="8"/>
      <c r="E98" s="5"/>
      <c r="F98" s="93"/>
      <c r="G98" s="99"/>
      <c r="H98" s="127"/>
    </row>
    <row r="99" spans="2:9" ht="39" customHeight="1">
      <c r="B99" s="173" t="s">
        <v>61</v>
      </c>
      <c r="C99" s="174"/>
      <c r="D99" s="132"/>
      <c r="E99" s="133"/>
      <c r="F99" s="134"/>
      <c r="G99" s="134">
        <f>SUM(G5:G98)</f>
        <v>0</v>
      </c>
      <c r="H99" s="151">
        <f>SUM(H5:H98)</f>
        <v>0</v>
      </c>
    </row>
    <row r="100" spans="2:9" s="6" customFormat="1" ht="14.25" customHeight="1">
      <c r="B100" s="5"/>
      <c r="C100" s="17"/>
      <c r="D100" s="5"/>
      <c r="E100" s="5"/>
      <c r="F100" s="99"/>
      <c r="G100" s="99"/>
      <c r="H100" s="100"/>
      <c r="I100" s="77"/>
    </row>
    <row r="101" spans="2:9" s="6" customFormat="1" ht="18.75" customHeight="1">
      <c r="B101" s="62" t="s">
        <v>14</v>
      </c>
      <c r="C101" s="42"/>
      <c r="D101" s="43"/>
      <c r="E101" s="44"/>
      <c r="F101" s="85"/>
      <c r="G101" s="86"/>
      <c r="H101" s="87"/>
      <c r="I101" s="77"/>
    </row>
    <row r="102" spans="2:9" s="19" customFormat="1" ht="24" customHeight="1">
      <c r="B102" s="21" t="s">
        <v>1</v>
      </c>
      <c r="C102" s="22"/>
      <c r="D102" s="2"/>
      <c r="E102" s="3"/>
      <c r="F102" s="104"/>
      <c r="G102" s="93"/>
      <c r="H102" s="108"/>
      <c r="I102" s="97"/>
    </row>
    <row r="103" spans="2:9" s="6" customFormat="1" ht="24" customHeight="1">
      <c r="B103" s="21" t="s">
        <v>2</v>
      </c>
      <c r="C103" s="22"/>
      <c r="D103" s="18"/>
      <c r="E103" s="5"/>
      <c r="F103" s="104"/>
      <c r="G103" s="93"/>
      <c r="H103" s="109"/>
      <c r="I103" s="77"/>
    </row>
    <row r="104" spans="2:9" s="6" customFormat="1" ht="24" customHeight="1">
      <c r="B104" s="23" t="s">
        <v>3</v>
      </c>
      <c r="C104" s="24"/>
      <c r="D104" s="25"/>
      <c r="E104" s="26"/>
      <c r="F104" s="98"/>
      <c r="G104" s="90"/>
      <c r="H104" s="107"/>
      <c r="I104" s="77"/>
    </row>
    <row r="105" spans="2:9" s="6" customFormat="1" ht="19.5" customHeight="1">
      <c r="B105" s="152"/>
      <c r="C105" s="153" t="s">
        <v>4</v>
      </c>
      <c r="D105" s="34"/>
      <c r="E105" s="68"/>
      <c r="F105" s="110"/>
      <c r="G105" s="110"/>
      <c r="H105" s="111"/>
      <c r="I105" s="77"/>
    </row>
    <row r="106" spans="2:9" s="6" customFormat="1" ht="19.5" customHeight="1">
      <c r="B106" s="154"/>
      <c r="C106" s="155" t="s">
        <v>23</v>
      </c>
      <c r="D106" s="35"/>
      <c r="E106" s="69"/>
      <c r="F106" s="112"/>
      <c r="G106" s="112"/>
      <c r="H106" s="113"/>
      <c r="I106" s="77"/>
    </row>
    <row r="107" spans="2:9" s="27" customFormat="1" ht="19.5" customHeight="1">
      <c r="B107" s="156"/>
      <c r="C107" s="157" t="s">
        <v>24</v>
      </c>
      <c r="D107" s="36"/>
      <c r="E107" s="70"/>
      <c r="F107" s="114"/>
      <c r="G107" s="114"/>
      <c r="H107" s="115"/>
      <c r="I107" s="77"/>
    </row>
    <row r="108" spans="2:9" s="6" customFormat="1" ht="16.5" customHeight="1">
      <c r="B108" s="3"/>
      <c r="C108" s="28"/>
      <c r="D108" s="3"/>
      <c r="E108" s="3"/>
      <c r="F108" s="93"/>
      <c r="G108" s="93"/>
      <c r="H108" s="116"/>
      <c r="I108" s="77"/>
    </row>
    <row r="109" spans="2:9" s="16" customFormat="1">
      <c r="B109" s="29"/>
      <c r="C109" s="30"/>
      <c r="D109" s="29"/>
      <c r="E109" s="29"/>
      <c r="F109" s="117"/>
      <c r="G109" s="117"/>
      <c r="H109" s="118"/>
      <c r="I109" s="92"/>
    </row>
  </sheetData>
  <sortState ref="B153:J238">
    <sortCondition ref="B153:B238"/>
  </sortState>
  <mergeCells count="13">
    <mergeCell ref="B2:H2"/>
    <mergeCell ref="H37:H44"/>
    <mergeCell ref="H10:H13"/>
    <mergeCell ref="H48:H63"/>
    <mergeCell ref="G48:G63"/>
    <mergeCell ref="H17:H32"/>
    <mergeCell ref="G29:G30"/>
    <mergeCell ref="G27:G28"/>
    <mergeCell ref="B99:C99"/>
    <mergeCell ref="H67:H71"/>
    <mergeCell ref="H84:H86"/>
    <mergeCell ref="H90:H92"/>
    <mergeCell ref="H75:H80"/>
  </mergeCells>
  <dataValidations count="1">
    <dataValidation type="list" allowBlank="1" showInputMessage="1" showErrorMessage="1" sqref="B92 B70 B13 B11 B28 B30 B60 B39 B41 B43 B52 B54:B55 B62:B63 B78:B80 B86">
      <formula1>#REF!</formula1>
    </dataValidation>
  </dataValidations>
  <hyperlinks>
    <hyperlink ref="C107" r:id="rId1"/>
  </hyperlinks>
  <pageMargins left="0.35433070866141736" right="0.11811023622047245" top="0.31496062992125984" bottom="0.23622047244094491" header="0.23622047244094491" footer="0.27559055118110237"/>
  <pageSetup paperSize="9" scale="87" fitToHeight="4" orientation="portrait" horizontalDpi="360" verticalDpi="360" r:id="rId2"/>
  <headerFooter>
    <oddFooter>&amp;R&amp;"Arial,Normal"HOJA: &amp;P / &amp;N.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4" sqref="B4"/>
    </sheetView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</dc:creator>
  <cp:lastModifiedBy>MARISA</cp:lastModifiedBy>
  <cp:lastPrinted>2016-06-21T20:24:41Z</cp:lastPrinted>
  <dcterms:created xsi:type="dcterms:W3CDTF">2012-12-20T15:53:43Z</dcterms:created>
  <dcterms:modified xsi:type="dcterms:W3CDTF">2018-03-12T13:39:30Z</dcterms:modified>
</cp:coreProperties>
</file>